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av\Documents\"/>
    </mc:Choice>
  </mc:AlternateContent>
  <xr:revisionPtr revIDLastSave="0" documentId="13_ncr:1_{EF5BBE3F-3261-456D-BB86-4F10624B16E7}" xr6:coauthVersionLast="45" xr6:coauthVersionMax="45" xr10:uidLastSave="{00000000-0000-0000-0000-000000000000}"/>
  <bookViews>
    <workbookView xWindow="-120" yWindow="-120" windowWidth="20730" windowHeight="11160" xr2:uid="{2AF5ACB2-5837-432F-B6E1-5157C8EB74AA}"/>
  </bookViews>
  <sheets>
    <sheet name="Car Loan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8" i="1"/>
  <c r="B24" i="1"/>
  <c r="B22" i="1"/>
  <c r="B21" i="1"/>
  <c r="B20" i="1"/>
  <c r="B25" i="1" l="1"/>
  <c r="B26" i="1"/>
  <c r="B27" i="1" l="1"/>
  <c r="B29" i="1" s="1"/>
  <c r="B28" i="1" s="1"/>
  <c r="G11" i="1" s="1"/>
  <c r="G9" i="1" l="1"/>
  <c r="G10" i="1" s="1"/>
  <c r="G12" i="1"/>
</calcChain>
</file>

<file path=xl/sharedStrings.xml><?xml version="1.0" encoding="utf-8"?>
<sst xmlns="http://schemas.openxmlformats.org/spreadsheetml/2006/main" count="27" uniqueCount="26">
  <si>
    <t xml:space="preserve">Interest Rate: </t>
  </si>
  <si>
    <t>Years of Loan:</t>
  </si>
  <si>
    <t>Actual Amt</t>
  </si>
  <si>
    <t>Months of Loan</t>
  </si>
  <si>
    <t>Car Payment</t>
  </si>
  <si>
    <t xml:space="preserve">Total </t>
  </si>
  <si>
    <t>Car Loan Calculator</t>
  </si>
  <si>
    <t>Tax &amp; Fee Rate</t>
  </si>
  <si>
    <t>Taxes &amp; Fees</t>
  </si>
  <si>
    <t>Car Warranty</t>
  </si>
  <si>
    <t>Fill Out The Form Below to Get A Real Time Calculation:</t>
  </si>
  <si>
    <t>1. What is the Sales Price of the Car?</t>
  </si>
  <si>
    <t>2.What is Your Interest Rate?</t>
  </si>
  <si>
    <t>3.What is the amt of your Down Payment? (If none, Enter $0)</t>
  </si>
  <si>
    <t xml:space="preserve"> 5. Are you Doing an Extended Car Warranty?</t>
  </si>
  <si>
    <t>yes</t>
  </si>
  <si>
    <t>no</t>
  </si>
  <si>
    <t>6. How many years is the loan?</t>
  </si>
  <si>
    <t>Total Amount Spent In Interest:</t>
  </si>
  <si>
    <t>Car Payment:</t>
  </si>
  <si>
    <t>Trade IN:</t>
  </si>
  <si>
    <t>Down Pmt</t>
  </si>
  <si>
    <t>4. What is the value for your Trade In? (0 If None)</t>
  </si>
  <si>
    <t>Total (b4 dp &amp; tradein</t>
  </si>
  <si>
    <t>Total Amount Spent after Taxes, &amp; Fees (Includes Down Payment &amp; Trade in Value)</t>
  </si>
  <si>
    <t>Total Amount Spent (Minus Down Payment &amp; Trade-In)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</si>
</sst>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FFFFFF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9" fontId="0" fillId="0" borderId="0" xfId="2" applyFont="1"/>
    <xf numFmtId="10" fontId="0" fillId="0" borderId="0" xfId="2" applyNumberFormat="1" applyFont="1"/>
    <xf numFmtId="8" fontId="0" fillId="0" borderId="0" xfId="0" applyNumberFormat="1"/>
    <xf numFmtId="44" fontId="0" fillId="0" borderId="0" xfId="0" applyNumberFormat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4" fillId="0" borderId="0" xfId="0" applyFont="1"/>
    <xf numFmtId="0" fontId="3" fillId="2" borderId="0" xfId="0" applyFont="1" applyFill="1" applyAlignment="1">
      <alignment wrapText="1"/>
    </xf>
    <xf numFmtId="44" fontId="0" fillId="0" borderId="0" xfId="1" applyFo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0" fillId="0" borderId="1" xfId="0" applyBorder="1" applyAlignment="1">
      <alignment wrapText="1"/>
    </xf>
    <xf numFmtId="0" fontId="0" fillId="4" borderId="2" xfId="0" applyFill="1" applyBorder="1"/>
    <xf numFmtId="44" fontId="0" fillId="4" borderId="2" xfId="1" applyFont="1" applyFill="1" applyBorder="1"/>
    <xf numFmtId="10" fontId="0" fillId="4" borderId="2" xfId="2" applyNumberFormat="1" applyFont="1" applyFill="1" applyBorder="1"/>
    <xf numFmtId="0" fontId="0" fillId="4" borderId="2" xfId="0" applyFill="1" applyBorder="1" applyAlignment="1">
      <alignment horizontal="left"/>
    </xf>
    <xf numFmtId="44" fontId="6" fillId="4" borderId="4" xfId="1" applyFont="1" applyFill="1" applyBorder="1" applyAlignment="1">
      <alignment horizontal="center" wrapText="1"/>
    </xf>
    <xf numFmtId="44" fontId="6" fillId="4" borderId="3" xfId="1" applyFont="1" applyFill="1" applyBorder="1" applyAlignment="1">
      <alignment horizontal="center" wrapText="1"/>
    </xf>
    <xf numFmtId="44" fontId="6" fillId="4" borderId="3" xfId="1" applyFont="1" applyFill="1" applyBorder="1" applyAlignment="1">
      <alignment horizontal="right" vertical="center"/>
    </xf>
    <xf numFmtId="44" fontId="6" fillId="4" borderId="5" xfId="1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/>
    </xf>
    <xf numFmtId="44" fontId="0" fillId="4" borderId="0" xfId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4" fontId="0" fillId="4" borderId="7" xfId="1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4" fontId="0" fillId="4" borderId="9" xfId="1" applyFont="1" applyFill="1" applyBorder="1" applyAlignment="1">
      <alignment horizontal="center"/>
    </xf>
    <xf numFmtId="44" fontId="0" fillId="4" borderId="10" xfId="1" applyFont="1" applyFill="1" applyBorder="1" applyAlignment="1">
      <alignment horizontal="center"/>
    </xf>
    <xf numFmtId="44" fontId="1" fillId="4" borderId="0" xfId="1" applyFont="1" applyFill="1" applyBorder="1" applyAlignment="1">
      <alignment horizontal="center" vertical="center"/>
    </xf>
    <xf numFmtId="44" fontId="1" fillId="4" borderId="7" xfId="1" applyFont="1" applyFill="1" applyBorder="1" applyAlignment="1">
      <alignment horizontal="center" vertical="center"/>
    </xf>
    <xf numFmtId="44" fontId="1" fillId="4" borderId="6" xfId="1" applyFont="1" applyFill="1" applyBorder="1" applyAlignment="1">
      <alignment horizontal="center" wrapText="1"/>
    </xf>
    <xf numFmtId="44" fontId="1" fillId="4" borderId="0" xfId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1162049</xdr:colOff>
      <xdr:row>1</xdr:row>
      <xdr:rowOff>76200</xdr:rowOff>
    </xdr:from>
    <xdr:to>
      <xdr:col>11</xdr:col>
      <xdr:colOff>670319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FF46CC-F0B3-475C-8661-5443AA65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49" y="266700"/>
          <a:ext cx="288964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0794-D3C8-410A-B5F9-D12EEF919D7F}">
  <dimension ref="A1:EP30"/>
  <sheetViews>
    <sheetView showGridLines="0" tabSelected="1" workbookViewId="0">
      <selection activeCell="C10" sqref="C10"/>
    </sheetView>
  </sheetViews>
  <sheetFormatPr defaultRowHeight="15" x14ac:dyDescent="0.25"/>
  <cols>
    <col min="1" max="1" width="13.42578125" customWidth="1"/>
    <col min="2" max="2" width="15.42578125" customWidth="1"/>
    <col min="3" max="3" width="13.28515625" customWidth="1"/>
    <col min="4" max="4" width="15" customWidth="1"/>
    <col min="5" max="5" width="23.42578125" customWidth="1"/>
    <col min="6" max="6" width="12" customWidth="1"/>
    <col min="7" max="7" width="19.28515625" customWidth="1"/>
    <col min="8" max="8" width="15" customWidth="1"/>
    <col min="9" max="9" width="18" customWidth="1"/>
    <col min="10" max="10" width="16.7109375" customWidth="1"/>
    <col min="11" max="11" width="16" customWidth="1"/>
    <col min="12" max="12" width="10.7109375" customWidth="1"/>
    <col min="19" max="19" width="0" hidden="1" customWidth="1"/>
  </cols>
  <sheetData>
    <row r="1" spans="1:146" s="7" customFormat="1" x14ac:dyDescent="0.25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</row>
    <row r="2" spans="1:146" s="7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</row>
    <row r="3" spans="1:146" s="7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</row>
    <row r="4" spans="1:146" s="7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</row>
    <row r="5" spans="1:146" s="7" customForma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6"/>
      <c r="S5" s="8"/>
      <c r="T5" s="8"/>
      <c r="U5" s="8"/>
      <c r="V5" s="8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</row>
    <row r="6" spans="1:146" ht="16.5" thickBot="1" x14ac:dyDescent="0.3">
      <c r="A6" s="10" t="s">
        <v>10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1"/>
      <c r="O6" s="11"/>
      <c r="P6" s="11"/>
      <c r="Q6" s="11"/>
      <c r="S6" t="s">
        <v>15</v>
      </c>
    </row>
    <row r="7" spans="1:146" ht="45.75" thickBot="1" x14ac:dyDescent="0.3">
      <c r="A7" s="12" t="s">
        <v>11</v>
      </c>
      <c r="B7" s="14">
        <v>15000</v>
      </c>
      <c r="C7" s="12" t="s">
        <v>12</v>
      </c>
      <c r="D7" s="15">
        <v>0.04</v>
      </c>
      <c r="E7" s="12" t="s">
        <v>13</v>
      </c>
      <c r="F7" s="14"/>
      <c r="G7" s="12" t="s">
        <v>22</v>
      </c>
      <c r="H7" s="14"/>
      <c r="I7" s="12" t="s">
        <v>14</v>
      </c>
      <c r="J7" s="13" t="s">
        <v>15</v>
      </c>
      <c r="K7" s="12" t="s">
        <v>17</v>
      </c>
      <c r="L7" s="16">
        <v>5</v>
      </c>
      <c r="S7" t="s">
        <v>16</v>
      </c>
    </row>
    <row r="8" spans="1:146" ht="15.75" thickBot="1" x14ac:dyDescent="0.3"/>
    <row r="9" spans="1:146" ht="51" customHeight="1" x14ac:dyDescent="0.25">
      <c r="E9" s="17" t="s">
        <v>24</v>
      </c>
      <c r="F9" s="18"/>
      <c r="G9" s="19">
        <f>B29</f>
        <v>20442.339481345651</v>
      </c>
      <c r="H9" s="20"/>
    </row>
    <row r="10" spans="1:146" ht="30.75" customHeight="1" x14ac:dyDescent="0.25">
      <c r="E10" s="31" t="s">
        <v>25</v>
      </c>
      <c r="F10" s="32"/>
      <c r="G10" s="29">
        <f>G9-H7-F7</f>
        <v>20442.339481345651</v>
      </c>
      <c r="H10" s="30"/>
    </row>
    <row r="11" spans="1:146" x14ac:dyDescent="0.25">
      <c r="E11" s="23" t="s">
        <v>18</v>
      </c>
      <c r="F11" s="21"/>
      <c r="G11" s="22">
        <f>B28-B25</f>
        <v>1942.3394813456507</v>
      </c>
      <c r="H11" s="24"/>
    </row>
    <row r="12" spans="1:146" ht="15.75" thickBot="1" x14ac:dyDescent="0.3">
      <c r="E12" s="25" t="s">
        <v>19</v>
      </c>
      <c r="F12" s="26"/>
      <c r="G12" s="27">
        <f>B27</f>
        <v>340.70565802242749</v>
      </c>
      <c r="H12" s="28"/>
    </row>
    <row r="16" spans="1:146" ht="12" customHeight="1" x14ac:dyDescent="0.25"/>
    <row r="18" spans="1:5" hidden="1" x14ac:dyDescent="0.25">
      <c r="A18" t="s">
        <v>9</v>
      </c>
      <c r="B18" s="9">
        <f>IF(J7="yes",2000,0)</f>
        <v>2000</v>
      </c>
    </row>
    <row r="19" spans="1:5" hidden="1" x14ac:dyDescent="0.25">
      <c r="A19" t="s">
        <v>7</v>
      </c>
      <c r="B19" s="1">
        <v>0.1</v>
      </c>
    </row>
    <row r="20" spans="1:5" hidden="1" x14ac:dyDescent="0.25">
      <c r="A20" t="s">
        <v>8</v>
      </c>
      <c r="B20" s="9">
        <f>B7*B19</f>
        <v>1500</v>
      </c>
    </row>
    <row r="21" spans="1:5" hidden="1" x14ac:dyDescent="0.25">
      <c r="A21" t="s">
        <v>0</v>
      </c>
      <c r="B21" s="2">
        <f>D7</f>
        <v>0.04</v>
      </c>
    </row>
    <row r="22" spans="1:5" hidden="1" x14ac:dyDescent="0.25">
      <c r="A22" t="s">
        <v>21</v>
      </c>
      <c r="B22" s="4">
        <f>F7</f>
        <v>0</v>
      </c>
    </row>
    <row r="23" spans="1:5" hidden="1" x14ac:dyDescent="0.25">
      <c r="A23" t="s">
        <v>20</v>
      </c>
      <c r="B23" s="4">
        <f>H7</f>
        <v>0</v>
      </c>
    </row>
    <row r="24" spans="1:5" hidden="1" x14ac:dyDescent="0.25">
      <c r="A24" t="s">
        <v>1</v>
      </c>
      <c r="B24">
        <f>L7</f>
        <v>5</v>
      </c>
    </row>
    <row r="25" spans="1:5" hidden="1" x14ac:dyDescent="0.25">
      <c r="A25" t="s">
        <v>2</v>
      </c>
      <c r="B25" s="4">
        <f>B7-B22-B23+B20+B18</f>
        <v>18500</v>
      </c>
      <c r="D25" s="4"/>
      <c r="E25" s="4"/>
    </row>
    <row r="26" spans="1:5" hidden="1" x14ac:dyDescent="0.25">
      <c r="A26" t="s">
        <v>3</v>
      </c>
      <c r="B26">
        <f>B24*12</f>
        <v>60</v>
      </c>
    </row>
    <row r="27" spans="1:5" hidden="1" x14ac:dyDescent="0.25">
      <c r="A27" t="s">
        <v>4</v>
      </c>
      <c r="B27" s="3">
        <f>-(PMT(B21/12,B26,B25))</f>
        <v>340.70565802242749</v>
      </c>
    </row>
    <row r="28" spans="1:5" hidden="1" x14ac:dyDescent="0.25">
      <c r="A28" t="s">
        <v>23</v>
      </c>
      <c r="B28" s="3">
        <f>B29-F7-H7</f>
        <v>20442.339481345651</v>
      </c>
    </row>
    <row r="29" spans="1:5" hidden="1" x14ac:dyDescent="0.25">
      <c r="A29" t="s">
        <v>5</v>
      </c>
      <c r="B29" s="3">
        <f>(B27*B26)+F7+H7</f>
        <v>20442.339481345651</v>
      </c>
    </row>
    <row r="30" spans="1:5" x14ac:dyDescent="0.25">
      <c r="B30" s="4"/>
    </row>
  </sheetData>
  <mergeCells count="11">
    <mergeCell ref="E11:F11"/>
    <mergeCell ref="G11:H11"/>
    <mergeCell ref="E12:F12"/>
    <mergeCell ref="G12:H12"/>
    <mergeCell ref="E10:F10"/>
    <mergeCell ref="G10:H10"/>
    <mergeCell ref="A1:N5"/>
    <mergeCell ref="S5:V5"/>
    <mergeCell ref="A6:L6"/>
    <mergeCell ref="E9:F9"/>
    <mergeCell ref="G9:H9"/>
  </mergeCells>
  <dataValidations count="1">
    <dataValidation type="list" allowBlank="1" showInputMessage="1" showErrorMessage="1" error="Please select from dropdown on this cell" sqref="J7" xr:uid="{19117714-FB6A-49C8-9147-4C3CAF968294}">
      <formula1>$S$6:$S$7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 Loan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heavner</dc:creator>
  <cp:lastModifiedBy>justin heavner</cp:lastModifiedBy>
  <dcterms:created xsi:type="dcterms:W3CDTF">2021-01-03T00:18:53Z</dcterms:created>
  <dcterms:modified xsi:type="dcterms:W3CDTF">2021-01-03T18:37:08Z</dcterms:modified>
</cp:coreProperties>
</file>